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D27BDB4-8959-49D2-9247-F32B95A0C59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T20" i="1" l="1"/>
  <c r="U20" i="1" s="1"/>
  <c r="T19" i="1"/>
  <c r="U19" i="1" s="1"/>
  <c r="T18" i="1"/>
  <c r="U18" i="1" s="1"/>
  <c r="T17" i="1"/>
  <c r="U17" i="1" s="1"/>
  <c r="T16" i="1"/>
  <c r="U16" i="1" s="1"/>
  <c r="T15" i="1"/>
  <c r="U15" i="1" s="1"/>
  <c r="T14" i="1"/>
  <c r="U14" i="1" s="1"/>
  <c r="T13" i="1"/>
  <c r="U13" i="1" s="1"/>
  <c r="T12" i="1"/>
  <c r="U12" i="1" s="1"/>
  <c r="T11" i="1"/>
  <c r="U11" i="1" s="1"/>
  <c r="T10" i="1"/>
  <c r="U10" i="1" s="1"/>
  <c r="T8" i="1"/>
  <c r="U8" i="1" s="1"/>
  <c r="R21" i="1"/>
  <c r="P21" i="1"/>
  <c r="Q21" i="1" l="1"/>
  <c r="S21" i="1" l="1"/>
  <c r="C21" i="1"/>
  <c r="M9" i="1" l="1"/>
  <c r="T9" i="1" s="1"/>
  <c r="U9" i="1" s="1"/>
  <c r="E21" i="1" l="1"/>
  <c r="F21" i="1"/>
  <c r="G21" i="1"/>
  <c r="I21" i="1"/>
  <c r="J21" i="1"/>
  <c r="K21" i="1"/>
  <c r="M21" i="1"/>
  <c r="O21" i="1"/>
  <c r="H21" i="1" l="1"/>
  <c r="D21" i="1"/>
  <c r="L21" i="1"/>
  <c r="T21" i="1" l="1"/>
</calcChain>
</file>

<file path=xl/sharedStrings.xml><?xml version="1.0" encoding="utf-8"?>
<sst xmlns="http://schemas.openxmlformats.org/spreadsheetml/2006/main" count="52" uniqueCount="37">
  <si>
    <t>No</t>
  </si>
  <si>
    <t>SNVT</t>
  </si>
  <si>
    <t>DAK</t>
  </si>
  <si>
    <t>Tahun 2016</t>
  </si>
  <si>
    <t>Tahun 2017</t>
  </si>
  <si>
    <t>Tahun 2018</t>
  </si>
  <si>
    <t>DI PROVINSI KALIMANTAN SELATAN</t>
  </si>
  <si>
    <t>Tanah Laut</t>
  </si>
  <si>
    <t>Kotabaru</t>
  </si>
  <si>
    <t>Banjar</t>
  </si>
  <si>
    <t>Barito Kuala</t>
  </si>
  <si>
    <t>Tapin</t>
  </si>
  <si>
    <t>HS Selatan</t>
  </si>
  <si>
    <t>HS Tengah</t>
  </si>
  <si>
    <t>HS Utara</t>
  </si>
  <si>
    <t>Tabalong</t>
  </si>
  <si>
    <t>Tanah Bumbu</t>
  </si>
  <si>
    <t>Balangan</t>
  </si>
  <si>
    <t>Banjarmasin</t>
  </si>
  <si>
    <t>Banjarbaru</t>
  </si>
  <si>
    <t>Kalsel</t>
  </si>
  <si>
    <t>Data</t>
  </si>
  <si>
    <t>TNP2K</t>
  </si>
  <si>
    <t>Kab./Kota</t>
  </si>
  <si>
    <t>Jumlah</t>
  </si>
  <si>
    <t>Capaian</t>
  </si>
  <si>
    <t>Persen</t>
  </si>
  <si>
    <t>Keterangan:</t>
  </si>
  <si>
    <t>CAPAIAN PROGRAM BANTUAN STIMULAN PERUMAHAN SWADAYA SAMPAI TAHUN 2019</t>
  </si>
  <si>
    <t>Sumber Dana</t>
  </si>
  <si>
    <t>Tahun 2019</t>
  </si>
  <si>
    <t>APBDP</t>
  </si>
  <si>
    <t>APBDK</t>
  </si>
  <si>
    <t>38,96</t>
  </si>
  <si>
    <t>Unit</t>
  </si>
  <si>
    <t xml:space="preserve"> Sama dengan atau di atas target Renstra Kementerian PUPR 2015-2019 sebesar 44,12%.</t>
  </si>
  <si>
    <t>Tabel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</si>
</sst>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2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164" fontId="0" fillId="0" borderId="0" xfId="1" applyFont="1"/>
    <xf numFmtId="164" fontId="2" fillId="0" borderId="0" xfId="1" applyFont="1"/>
    <xf numFmtId="164" fontId="0" fillId="0" borderId="0" xfId="0" applyNumberFormat="1"/>
    <xf numFmtId="49" fontId="5" fillId="2" borderId="0" xfId="0" applyNumberFormat="1" applyFont="1" applyFill="1" applyBorder="1" applyAlignment="1">
      <alignment horizontal="right" vertical="center" wrapText="1"/>
    </xf>
    <xf numFmtId="0" fontId="4" fillId="0" borderId="25" xfId="0" applyFont="1" applyBorder="1" applyAlignment="1">
      <alignment vertical="center" readingOrder="1"/>
    </xf>
    <xf numFmtId="164" fontId="4" fillId="0" borderId="25" xfId="1" applyFont="1" applyBorder="1" applyAlignment="1">
      <alignment vertical="center" readingOrder="1"/>
    </xf>
    <xf numFmtId="164" fontId="4" fillId="0" borderId="25" xfId="1" applyFont="1" applyBorder="1" applyAlignment="1">
      <alignment horizontal="center" vertical="center" readingOrder="1"/>
    </xf>
    <xf numFmtId="0" fontId="4" fillId="0" borderId="25" xfId="0" applyFont="1" applyBorder="1" applyAlignment="1">
      <alignment horizontal="center" vertical="center" readingOrder="1"/>
    </xf>
    <xf numFmtId="3" fontId="4" fillId="0" borderId="25" xfId="0" applyNumberFormat="1" applyFont="1" applyBorder="1" applyAlignment="1">
      <alignment horizontal="center" vertical="center" readingOrder="1"/>
    </xf>
    <xf numFmtId="3" fontId="4" fillId="0" borderId="9" xfId="0" applyNumberFormat="1" applyFont="1" applyBorder="1" applyAlignment="1">
      <alignment horizontal="center" vertical="center" readingOrder="1"/>
    </xf>
    <xf numFmtId="0" fontId="4" fillId="2" borderId="9" xfId="0" applyFont="1" applyFill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center" readingOrder="1"/>
    </xf>
    <xf numFmtId="164" fontId="4" fillId="2" borderId="25" xfId="1" applyFont="1" applyFill="1" applyBorder="1" applyAlignment="1">
      <alignment horizontal="center" vertical="center" readingOrder="1"/>
    </xf>
    <xf numFmtId="0" fontId="4" fillId="2" borderId="25" xfId="0" applyFont="1" applyFill="1" applyBorder="1" applyAlignment="1">
      <alignment horizontal="center" vertical="center" readingOrder="1"/>
    </xf>
    <xf numFmtId="164" fontId="4" fillId="0" borderId="25" xfId="1" applyFont="1" applyBorder="1" applyAlignment="1">
      <alignment horizontal="left" vertical="center" readingOrder="1"/>
    </xf>
    <xf numFmtId="0" fontId="4" fillId="0" borderId="26" xfId="0" applyFont="1" applyBorder="1" applyAlignment="1">
      <alignment horizontal="center" vertical="center" readingOrder="1"/>
    </xf>
    <xf numFmtId="164" fontId="4" fillId="0" borderId="23" xfId="1" applyFont="1" applyBorder="1" applyAlignment="1">
      <alignment horizontal="center" vertical="center"/>
    </xf>
    <xf numFmtId="0" fontId="0" fillId="3" borderId="1" xfId="0" applyFill="1" applyBorder="1"/>
    <xf numFmtId="164" fontId="4" fillId="0" borderId="26" xfId="0" applyNumberFormat="1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0" fontId="6" fillId="2" borderId="7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164" fontId="6" fillId="2" borderId="1" xfId="1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center" readingOrder="1"/>
    </xf>
    <xf numFmtId="3" fontId="4" fillId="2" borderId="1" xfId="0" applyNumberFormat="1" applyFont="1" applyFill="1" applyBorder="1" applyAlignment="1">
      <alignment horizontal="center" vertical="center" readingOrder="1"/>
    </xf>
    <xf numFmtId="3" fontId="4" fillId="2" borderId="8" xfId="0" applyNumberFormat="1" applyFont="1" applyFill="1" applyBorder="1" applyAlignment="1">
      <alignment horizontal="center" vertical="center" readingOrder="1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0" borderId="17" xfId="1" applyFont="1" applyBorder="1" applyAlignment="1">
      <alignment horizontal="center" vertical="center"/>
    </xf>
    <xf numFmtId="2" fontId="4" fillId="0" borderId="3" xfId="0" applyNumberFormat="1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 readingOrder="1"/>
    </xf>
    <xf numFmtId="0" fontId="4" fillId="0" borderId="4" xfId="0" applyFont="1" applyBorder="1" applyAlignment="1">
      <alignment vertical="center" readingOrder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8"/>
  <sheetViews>
    <sheetView tabSelected="1" topLeftCell="A2" workbookViewId="0">
      <selection activeCell="W10" sqref="W10"/>
    </sheetView>
  </sheetViews>
  <sheetFormatPr defaultRowHeight="15" x14ac:dyDescent="0.25"/>
  <cols>
    <col min="1" max="1" width="4.7109375" customWidth="1"/>
    <col min="2" max="2" width="11.85546875" customWidth="1"/>
    <col min="3" max="3" width="7.5703125" customWidth="1"/>
    <col min="4" max="4" width="6.5703125" customWidth="1"/>
    <col min="5" max="5" width="5.5703125" customWidth="1"/>
    <col min="6" max="6" width="5.7109375" customWidth="1"/>
    <col min="7" max="7" width="6.140625" customWidth="1"/>
    <col min="8" max="8" width="6.42578125" customWidth="1"/>
    <col min="9" max="9" width="5.28515625" customWidth="1"/>
    <col min="10" max="10" width="5.7109375" customWidth="1"/>
    <col min="11" max="11" width="6.140625" customWidth="1"/>
    <col min="12" max="12" width="7.28515625" customWidth="1"/>
    <col min="13" max="13" width="6.85546875" customWidth="1"/>
    <col min="14" max="14" width="6" customWidth="1"/>
    <col min="15" max="15" width="5.85546875" customWidth="1"/>
    <col min="16" max="16" width="7.140625" customWidth="1"/>
    <col min="17" max="17" width="5.140625" customWidth="1"/>
    <col min="18" max="18" width="6" customWidth="1"/>
    <col min="19" max="19" width="5.85546875" customWidth="1"/>
    <col min="20" max="20" width="7.28515625" customWidth="1"/>
    <col min="21" max="21" width="6.85546875" customWidth="1"/>
    <col min="22" max="22" width="17.5703125" customWidth="1"/>
    <col min="23" max="23" width="9.5703125" bestFit="1" customWidth="1"/>
  </cols>
  <sheetData>
    <row r="2" spans="1:21" x14ac:dyDescent="0.25">
      <c r="A2" s="44" t="s">
        <v>36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ht="15.75" x14ac:dyDescent="0.25">
      <c r="A3" s="45" t="s">
        <v>28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ht="16.5" thickBot="1" x14ac:dyDescent="0.3">
      <c r="A4" s="46" t="s">
        <v>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</row>
    <row r="5" spans="1:21" ht="15.75" thickTop="1" x14ac:dyDescent="0.25">
      <c r="A5" s="63" t="s">
        <v>0</v>
      </c>
      <c r="B5" s="60" t="s">
        <v>23</v>
      </c>
      <c r="C5" s="21" t="s">
        <v>21</v>
      </c>
      <c r="D5" s="49" t="s">
        <v>3</v>
      </c>
      <c r="E5" s="49"/>
      <c r="F5" s="49"/>
      <c r="G5" s="49"/>
      <c r="H5" s="49" t="s">
        <v>4</v>
      </c>
      <c r="I5" s="49"/>
      <c r="J5" s="49"/>
      <c r="K5" s="49"/>
      <c r="L5" s="49" t="s">
        <v>5</v>
      </c>
      <c r="M5" s="49"/>
      <c r="N5" s="49"/>
      <c r="O5" s="49"/>
      <c r="P5" s="55" t="s">
        <v>30</v>
      </c>
      <c r="Q5" s="55"/>
      <c r="R5" s="55"/>
      <c r="S5" s="56"/>
      <c r="T5" s="22" t="s">
        <v>24</v>
      </c>
      <c r="U5" s="23" t="s">
        <v>26</v>
      </c>
    </row>
    <row r="6" spans="1:21" ht="18.75" customHeight="1" x14ac:dyDescent="0.25">
      <c r="A6" s="64"/>
      <c r="B6" s="61"/>
      <c r="C6" s="24" t="s">
        <v>22</v>
      </c>
      <c r="D6" s="57" t="s">
        <v>29</v>
      </c>
      <c r="E6" s="58"/>
      <c r="F6" s="58"/>
      <c r="G6" s="59"/>
      <c r="H6" s="58" t="s">
        <v>29</v>
      </c>
      <c r="I6" s="58"/>
      <c r="J6" s="58"/>
      <c r="K6" s="58"/>
      <c r="L6" s="50" t="s">
        <v>29</v>
      </c>
      <c r="M6" s="50"/>
      <c r="N6" s="50"/>
      <c r="O6" s="51"/>
      <c r="P6" s="52" t="s">
        <v>29</v>
      </c>
      <c r="Q6" s="53"/>
      <c r="R6" s="53"/>
      <c r="S6" s="54"/>
      <c r="T6" s="25" t="s">
        <v>34</v>
      </c>
      <c r="U6" s="26" t="s">
        <v>25</v>
      </c>
    </row>
    <row r="7" spans="1:21" ht="15.75" customHeight="1" x14ac:dyDescent="0.25">
      <c r="A7" s="65"/>
      <c r="B7" s="62"/>
      <c r="C7" s="27">
        <v>2015</v>
      </c>
      <c r="D7" s="28" t="s">
        <v>1</v>
      </c>
      <c r="E7" s="28" t="s">
        <v>2</v>
      </c>
      <c r="F7" s="28" t="s">
        <v>31</v>
      </c>
      <c r="G7" s="28" t="s">
        <v>32</v>
      </c>
      <c r="H7" s="28" t="s">
        <v>1</v>
      </c>
      <c r="I7" s="28" t="s">
        <v>2</v>
      </c>
      <c r="J7" s="28" t="s">
        <v>31</v>
      </c>
      <c r="K7" s="28" t="s">
        <v>32</v>
      </c>
      <c r="L7" s="28" t="s">
        <v>1</v>
      </c>
      <c r="M7" s="28" t="s">
        <v>2</v>
      </c>
      <c r="N7" s="28" t="s">
        <v>31</v>
      </c>
      <c r="O7" s="28" t="s">
        <v>32</v>
      </c>
      <c r="P7" s="28" t="s">
        <v>1</v>
      </c>
      <c r="Q7" s="28" t="s">
        <v>2</v>
      </c>
      <c r="R7" s="28" t="s">
        <v>31</v>
      </c>
      <c r="S7" s="26" t="s">
        <v>32</v>
      </c>
      <c r="T7" s="25"/>
      <c r="U7" s="29"/>
    </row>
    <row r="8" spans="1:21" x14ac:dyDescent="0.25">
      <c r="A8" s="30">
        <v>1</v>
      </c>
      <c r="B8" s="31" t="s">
        <v>7</v>
      </c>
      <c r="C8" s="32">
        <v>2406</v>
      </c>
      <c r="D8" s="33">
        <v>0</v>
      </c>
      <c r="E8" s="33"/>
      <c r="F8" s="33"/>
      <c r="G8" s="34"/>
      <c r="H8" s="33">
        <v>0</v>
      </c>
      <c r="I8" s="35"/>
      <c r="J8" s="36"/>
      <c r="K8" s="36"/>
      <c r="L8" s="33">
        <v>208</v>
      </c>
      <c r="M8" s="37"/>
      <c r="N8" s="37"/>
      <c r="O8" s="37"/>
      <c r="P8" s="37">
        <v>308</v>
      </c>
      <c r="Q8" s="28"/>
      <c r="R8" s="28">
        <v>50</v>
      </c>
      <c r="S8" s="26"/>
      <c r="T8" s="38">
        <f>SUM(D8:S8)</f>
        <v>566</v>
      </c>
      <c r="U8" s="39">
        <f>T8/C8*100</f>
        <v>23.524522028262677</v>
      </c>
    </row>
    <row r="9" spans="1:21" x14ac:dyDescent="0.25">
      <c r="A9" s="30">
        <v>2</v>
      </c>
      <c r="B9" s="31" t="s">
        <v>8</v>
      </c>
      <c r="C9" s="32">
        <v>4218</v>
      </c>
      <c r="D9" s="33">
        <v>400</v>
      </c>
      <c r="E9" s="33"/>
      <c r="F9" s="33"/>
      <c r="G9" s="34"/>
      <c r="H9" s="33">
        <v>250</v>
      </c>
      <c r="I9" s="35"/>
      <c r="J9" s="36"/>
      <c r="K9" s="36"/>
      <c r="L9" s="33">
        <v>152</v>
      </c>
      <c r="M9" s="37">
        <f>SUM(D9:L9)</f>
        <v>802</v>
      </c>
      <c r="N9" s="37"/>
      <c r="O9" s="37"/>
      <c r="P9" s="37">
        <v>252</v>
      </c>
      <c r="Q9" s="37"/>
      <c r="R9" s="37"/>
      <c r="S9" s="40"/>
      <c r="T9" s="38">
        <f>SUM(D9:S9)</f>
        <v>1856</v>
      </c>
      <c r="U9" s="41">
        <f t="shared" ref="U9:U20" si="0">T9/C9*100</f>
        <v>44.001896633475582</v>
      </c>
    </row>
    <row r="10" spans="1:21" x14ac:dyDescent="0.25">
      <c r="A10" s="30">
        <v>3</v>
      </c>
      <c r="B10" s="31" t="s">
        <v>9</v>
      </c>
      <c r="C10" s="32">
        <v>6035</v>
      </c>
      <c r="D10" s="33">
        <v>400</v>
      </c>
      <c r="E10" s="33"/>
      <c r="F10" s="33"/>
      <c r="G10" s="34"/>
      <c r="H10" s="33">
        <v>344</v>
      </c>
      <c r="I10" s="35"/>
      <c r="J10" s="36"/>
      <c r="K10" s="36"/>
      <c r="L10" s="33">
        <v>908</v>
      </c>
      <c r="M10" s="37"/>
      <c r="N10" s="37"/>
      <c r="O10" s="37"/>
      <c r="P10" s="37">
        <v>500</v>
      </c>
      <c r="Q10" s="28"/>
      <c r="R10" s="28"/>
      <c r="S10" s="26"/>
      <c r="T10" s="38">
        <f t="shared" ref="T10:T21" si="1">SUM(D10:S10)</f>
        <v>2152</v>
      </c>
      <c r="U10" s="39">
        <f t="shared" si="0"/>
        <v>35.658657829328916</v>
      </c>
    </row>
    <row r="11" spans="1:21" x14ac:dyDescent="0.25">
      <c r="A11" s="30">
        <v>4</v>
      </c>
      <c r="B11" s="31" t="s">
        <v>10</v>
      </c>
      <c r="C11" s="32">
        <v>6318</v>
      </c>
      <c r="D11" s="33">
        <v>0</v>
      </c>
      <c r="E11" s="33"/>
      <c r="F11" s="33"/>
      <c r="G11" s="34"/>
      <c r="H11" s="33">
        <v>293</v>
      </c>
      <c r="I11" s="35"/>
      <c r="J11" s="36"/>
      <c r="K11" s="36"/>
      <c r="L11" s="33">
        <v>295</v>
      </c>
      <c r="M11" s="37"/>
      <c r="N11" s="37"/>
      <c r="O11" s="37">
        <v>60</v>
      </c>
      <c r="P11" s="37">
        <v>306</v>
      </c>
      <c r="Q11" s="28"/>
      <c r="R11" s="28">
        <v>50</v>
      </c>
      <c r="S11" s="26"/>
      <c r="T11" s="38">
        <f t="shared" si="1"/>
        <v>1004</v>
      </c>
      <c r="U11" s="39">
        <f t="shared" si="0"/>
        <v>15.89110477999367</v>
      </c>
    </row>
    <row r="12" spans="1:21" x14ac:dyDescent="0.25">
      <c r="A12" s="30">
        <v>5</v>
      </c>
      <c r="B12" s="31" t="s">
        <v>11</v>
      </c>
      <c r="C12" s="32">
        <v>2363</v>
      </c>
      <c r="D12" s="33">
        <v>0</v>
      </c>
      <c r="E12" s="33"/>
      <c r="F12" s="33"/>
      <c r="G12" s="34"/>
      <c r="H12" s="33">
        <v>327</v>
      </c>
      <c r="I12" s="35"/>
      <c r="J12" s="36"/>
      <c r="K12" s="36">
        <v>12</v>
      </c>
      <c r="L12" s="33">
        <v>311</v>
      </c>
      <c r="M12" s="37"/>
      <c r="N12" s="37"/>
      <c r="O12" s="37">
        <v>17</v>
      </c>
      <c r="P12" s="37">
        <v>311</v>
      </c>
      <c r="Q12" s="37"/>
      <c r="R12" s="37">
        <v>23</v>
      </c>
      <c r="S12" s="40">
        <v>300</v>
      </c>
      <c r="T12" s="38">
        <f t="shared" si="1"/>
        <v>1301</v>
      </c>
      <c r="U12" s="41">
        <f t="shared" si="0"/>
        <v>55.057130765975458</v>
      </c>
    </row>
    <row r="13" spans="1:21" x14ac:dyDescent="0.25">
      <c r="A13" s="30">
        <v>6</v>
      </c>
      <c r="B13" s="31" t="s">
        <v>12</v>
      </c>
      <c r="C13" s="32">
        <v>3137</v>
      </c>
      <c r="D13" s="33">
        <v>399</v>
      </c>
      <c r="E13" s="33"/>
      <c r="F13" s="33"/>
      <c r="G13" s="34"/>
      <c r="H13" s="33">
        <v>292</v>
      </c>
      <c r="I13" s="35"/>
      <c r="J13" s="36"/>
      <c r="K13" s="36"/>
      <c r="L13" s="33">
        <v>350</v>
      </c>
      <c r="M13" s="37">
        <v>260</v>
      </c>
      <c r="N13" s="37"/>
      <c r="O13" s="37">
        <v>418</v>
      </c>
      <c r="P13" s="37">
        <v>350</v>
      </c>
      <c r="Q13" s="37"/>
      <c r="R13" s="37">
        <v>30</v>
      </c>
      <c r="S13" s="40">
        <v>425</v>
      </c>
      <c r="T13" s="38">
        <f t="shared" si="1"/>
        <v>2524</v>
      </c>
      <c r="U13" s="41">
        <f t="shared" si="0"/>
        <v>80.459037296780366</v>
      </c>
    </row>
    <row r="14" spans="1:21" x14ac:dyDescent="0.25">
      <c r="A14" s="30">
        <v>7</v>
      </c>
      <c r="B14" s="31" t="s">
        <v>13</v>
      </c>
      <c r="C14" s="32">
        <v>6380</v>
      </c>
      <c r="D14" s="33">
        <v>399</v>
      </c>
      <c r="E14" s="33"/>
      <c r="F14" s="33"/>
      <c r="G14" s="34"/>
      <c r="H14" s="33">
        <v>457</v>
      </c>
      <c r="I14" s="35"/>
      <c r="J14" s="36"/>
      <c r="K14" s="36"/>
      <c r="L14" s="33">
        <v>308</v>
      </c>
      <c r="M14" s="37">
        <v>304</v>
      </c>
      <c r="N14" s="37"/>
      <c r="O14" s="37">
        <v>142</v>
      </c>
      <c r="P14" s="37">
        <v>308</v>
      </c>
      <c r="Q14" s="28"/>
      <c r="R14" s="28"/>
      <c r="S14" s="40"/>
      <c r="T14" s="38">
        <f t="shared" si="1"/>
        <v>1918</v>
      </c>
      <c r="U14" s="39">
        <f t="shared" si="0"/>
        <v>30.062695924764892</v>
      </c>
    </row>
    <row r="15" spans="1:21" x14ac:dyDescent="0.25">
      <c r="A15" s="30">
        <v>8</v>
      </c>
      <c r="B15" s="31" t="s">
        <v>14</v>
      </c>
      <c r="C15" s="32">
        <v>3619</v>
      </c>
      <c r="D15" s="33">
        <v>0</v>
      </c>
      <c r="E15" s="33"/>
      <c r="F15" s="33"/>
      <c r="G15" s="34"/>
      <c r="H15" s="33">
        <v>335</v>
      </c>
      <c r="I15" s="35"/>
      <c r="J15" s="36"/>
      <c r="K15" s="36"/>
      <c r="L15" s="33">
        <v>0</v>
      </c>
      <c r="M15" s="37"/>
      <c r="N15" s="37"/>
      <c r="O15" s="37"/>
      <c r="P15" s="37">
        <v>300</v>
      </c>
      <c r="Q15" s="28"/>
      <c r="R15" s="28">
        <v>23</v>
      </c>
      <c r="S15" s="40"/>
      <c r="T15" s="38">
        <f t="shared" si="1"/>
        <v>658</v>
      </c>
      <c r="U15" s="39">
        <f t="shared" si="0"/>
        <v>18.181818181818183</v>
      </c>
    </row>
    <row r="16" spans="1:21" x14ac:dyDescent="0.25">
      <c r="A16" s="30">
        <v>9</v>
      </c>
      <c r="B16" s="31" t="s">
        <v>15</v>
      </c>
      <c r="C16" s="32">
        <v>1932</v>
      </c>
      <c r="D16" s="33">
        <v>0</v>
      </c>
      <c r="E16" s="33"/>
      <c r="F16" s="33"/>
      <c r="G16" s="34"/>
      <c r="H16" s="33">
        <v>0</v>
      </c>
      <c r="I16" s="35"/>
      <c r="J16" s="36"/>
      <c r="K16" s="36"/>
      <c r="L16" s="33">
        <v>366</v>
      </c>
      <c r="M16" s="37"/>
      <c r="N16" s="37"/>
      <c r="O16" s="37">
        <v>80</v>
      </c>
      <c r="P16" s="37">
        <v>306</v>
      </c>
      <c r="Q16" s="28">
        <v>750</v>
      </c>
      <c r="R16" s="28"/>
      <c r="S16" s="40">
        <v>60</v>
      </c>
      <c r="T16" s="38">
        <f t="shared" si="1"/>
        <v>1562</v>
      </c>
      <c r="U16" s="41">
        <f t="shared" si="0"/>
        <v>80.848861283643885</v>
      </c>
    </row>
    <row r="17" spans="1:22" ht="16.5" customHeight="1" x14ac:dyDescent="0.25">
      <c r="A17" s="30">
        <v>10</v>
      </c>
      <c r="B17" s="31" t="s">
        <v>16</v>
      </c>
      <c r="C17" s="32">
        <v>2013</v>
      </c>
      <c r="D17" s="33">
        <v>0</v>
      </c>
      <c r="E17" s="33"/>
      <c r="F17" s="33"/>
      <c r="G17" s="34"/>
      <c r="H17" s="33">
        <v>0</v>
      </c>
      <c r="I17" s="35"/>
      <c r="J17" s="36"/>
      <c r="K17" s="36"/>
      <c r="L17" s="33">
        <v>302</v>
      </c>
      <c r="M17" s="37"/>
      <c r="N17" s="37"/>
      <c r="O17" s="37"/>
      <c r="P17" s="37">
        <v>302</v>
      </c>
      <c r="Q17" s="28"/>
      <c r="R17" s="28">
        <v>50</v>
      </c>
      <c r="S17" s="40"/>
      <c r="T17" s="38">
        <f t="shared" si="1"/>
        <v>654</v>
      </c>
      <c r="U17" s="39">
        <f t="shared" si="0"/>
        <v>32.488822652757079</v>
      </c>
    </row>
    <row r="18" spans="1:22" x14ac:dyDescent="0.25">
      <c r="A18" s="30">
        <v>11</v>
      </c>
      <c r="B18" s="31" t="s">
        <v>17</v>
      </c>
      <c r="C18" s="32">
        <v>2087</v>
      </c>
      <c r="D18" s="33">
        <v>399</v>
      </c>
      <c r="E18" s="33"/>
      <c r="F18" s="33"/>
      <c r="G18" s="34"/>
      <c r="H18" s="33">
        <v>291</v>
      </c>
      <c r="I18" s="35"/>
      <c r="J18" s="36"/>
      <c r="K18" s="36">
        <v>18</v>
      </c>
      <c r="L18" s="33">
        <v>0</v>
      </c>
      <c r="M18" s="37"/>
      <c r="N18" s="37"/>
      <c r="O18" s="37">
        <v>8</v>
      </c>
      <c r="P18" s="37">
        <v>200</v>
      </c>
      <c r="Q18" s="28"/>
      <c r="R18" s="28">
        <v>30</v>
      </c>
      <c r="S18" s="40">
        <v>45</v>
      </c>
      <c r="T18" s="38">
        <f t="shared" si="1"/>
        <v>991</v>
      </c>
      <c r="U18" s="41">
        <f t="shared" si="0"/>
        <v>47.48442740776234</v>
      </c>
    </row>
    <row r="19" spans="1:22" x14ac:dyDescent="0.25">
      <c r="A19" s="30">
        <v>12</v>
      </c>
      <c r="B19" s="31" t="s">
        <v>18</v>
      </c>
      <c r="C19" s="32">
        <v>278</v>
      </c>
      <c r="D19" s="33">
        <v>0</v>
      </c>
      <c r="E19" s="33"/>
      <c r="F19" s="33"/>
      <c r="G19" s="34"/>
      <c r="H19" s="33">
        <v>0</v>
      </c>
      <c r="I19" s="35"/>
      <c r="J19" s="36"/>
      <c r="K19" s="36"/>
      <c r="L19" s="33">
        <v>300</v>
      </c>
      <c r="M19" s="37"/>
      <c r="N19" s="37"/>
      <c r="O19" s="37"/>
      <c r="P19" s="37">
        <v>357</v>
      </c>
      <c r="Q19" s="28"/>
      <c r="R19" s="28"/>
      <c r="S19" s="26"/>
      <c r="T19" s="38">
        <f t="shared" si="1"/>
        <v>657</v>
      </c>
      <c r="U19" s="41">
        <f t="shared" si="0"/>
        <v>236.33093525179856</v>
      </c>
    </row>
    <row r="20" spans="1:22" x14ac:dyDescent="0.25">
      <c r="A20" s="42">
        <v>13</v>
      </c>
      <c r="B20" s="31" t="s">
        <v>19</v>
      </c>
      <c r="C20" s="32">
        <v>598</v>
      </c>
      <c r="D20" s="33">
        <v>0</v>
      </c>
      <c r="E20" s="33"/>
      <c r="F20" s="33"/>
      <c r="G20" s="34"/>
      <c r="H20" s="33">
        <v>0</v>
      </c>
      <c r="I20" s="35"/>
      <c r="J20" s="36"/>
      <c r="K20" s="36"/>
      <c r="L20" s="33">
        <v>0</v>
      </c>
      <c r="M20" s="37"/>
      <c r="N20" s="37"/>
      <c r="O20" s="37"/>
      <c r="P20" s="37">
        <v>200</v>
      </c>
      <c r="Q20" s="28"/>
      <c r="R20" s="28"/>
      <c r="S20" s="26">
        <v>80</v>
      </c>
      <c r="T20" s="38">
        <f t="shared" si="1"/>
        <v>280</v>
      </c>
      <c r="U20" s="41">
        <f t="shared" si="0"/>
        <v>46.822742474916389</v>
      </c>
    </row>
    <row r="21" spans="1:22" ht="15.75" thickBot="1" x14ac:dyDescent="0.3">
      <c r="A21" s="43"/>
      <c r="B21" s="6" t="s">
        <v>20</v>
      </c>
      <c r="C21" s="7">
        <f>SUM(C8:C20)</f>
        <v>41384</v>
      </c>
      <c r="D21" s="8">
        <f t="shared" ref="D21:O21" si="2">SUM(D8:D20)</f>
        <v>1997</v>
      </c>
      <c r="E21" s="9">
        <f t="shared" si="2"/>
        <v>0</v>
      </c>
      <c r="F21" s="9">
        <f t="shared" si="2"/>
        <v>0</v>
      </c>
      <c r="G21" s="10">
        <f t="shared" si="2"/>
        <v>0</v>
      </c>
      <c r="H21" s="8">
        <f t="shared" si="2"/>
        <v>2589</v>
      </c>
      <c r="I21" s="11">
        <f t="shared" si="2"/>
        <v>0</v>
      </c>
      <c r="J21" s="12">
        <f t="shared" si="2"/>
        <v>0</v>
      </c>
      <c r="K21" s="13">
        <f t="shared" si="2"/>
        <v>30</v>
      </c>
      <c r="L21" s="14">
        <f t="shared" si="2"/>
        <v>3500</v>
      </c>
      <c r="M21" s="14">
        <f t="shared" si="2"/>
        <v>1366</v>
      </c>
      <c r="N21" s="15"/>
      <c r="O21" s="15">
        <f t="shared" si="2"/>
        <v>725</v>
      </c>
      <c r="P21" s="16">
        <f>SUM(P8:P20)</f>
        <v>4000</v>
      </c>
      <c r="Q21" s="9">
        <f>SUM(Q8:Q20)</f>
        <v>750</v>
      </c>
      <c r="R21" s="9">
        <f>SUM(R8:R20)</f>
        <v>256</v>
      </c>
      <c r="S21" s="17">
        <f>SUM(S8:S20)</f>
        <v>910</v>
      </c>
      <c r="T21" s="18">
        <f t="shared" si="1"/>
        <v>16123</v>
      </c>
      <c r="U21" s="20" t="s">
        <v>33</v>
      </c>
      <c r="V21" s="4"/>
    </row>
    <row r="22" spans="1:22" ht="16.5" thickTop="1" x14ac:dyDescent="0.25">
      <c r="A22" t="s">
        <v>27</v>
      </c>
      <c r="F22" s="2"/>
      <c r="G22" s="2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5"/>
    </row>
    <row r="23" spans="1:22" x14ac:dyDescent="0.25">
      <c r="A23" s="19"/>
      <c r="B23" s="47" t="s">
        <v>35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</row>
    <row r="28" spans="1:22" x14ac:dyDescent="0.25">
      <c r="A28" s="1"/>
      <c r="B28" s="1"/>
      <c r="C28" s="1"/>
      <c r="D28" s="1"/>
      <c r="E28" s="1"/>
      <c r="F28" s="3"/>
      <c r="G28" s="3"/>
      <c r="H28" s="1"/>
      <c r="I28" s="1"/>
    </row>
  </sheetData>
  <mergeCells count="15">
    <mergeCell ref="A2:U2"/>
    <mergeCell ref="A3:U3"/>
    <mergeCell ref="A4:U4"/>
    <mergeCell ref="B23:L23"/>
    <mergeCell ref="H22:S22"/>
    <mergeCell ref="L5:O5"/>
    <mergeCell ref="L6:O6"/>
    <mergeCell ref="P6:S6"/>
    <mergeCell ref="P5:S5"/>
    <mergeCell ref="D5:G5"/>
    <mergeCell ref="D6:G6"/>
    <mergeCell ref="H5:K5"/>
    <mergeCell ref="H6:K6"/>
    <mergeCell ref="B5:B7"/>
    <mergeCell ref="A5:A7"/>
  </mergeCells>
  <pageMargins left="0.31496062992125984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NURUL-AZKAR</dc:creator>
  <cp:lastModifiedBy>ACER</cp:lastModifiedBy>
  <cp:lastPrinted>2021-12-31T11:20:30Z</cp:lastPrinted>
  <dcterms:created xsi:type="dcterms:W3CDTF">2018-02-28T02:43:57Z</dcterms:created>
  <dcterms:modified xsi:type="dcterms:W3CDTF">2022-01-24T05:55:27Z</dcterms:modified>
</cp:coreProperties>
</file>